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300" tabRatio="685"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25725"/>
</workbook>
</file>

<file path=xl/calcChain.xml><?xml version="1.0" encoding="utf-8"?>
<calcChain xmlns="http://schemas.openxmlformats.org/spreadsheetml/2006/main">
  <c r="B9" i="1"/>
  <c r="J110" i="3" l="1"/>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B4" i="4" l="1"/>
  <c r="B3"/>
  <c r="J61" i="3" l="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B4"/>
  <c r="B3"/>
  <c r="C3" i="2" l="1"/>
  <c r="C4" s="1"/>
  <c r="C5" s="1"/>
  <c r="C6" s="1"/>
</calcChain>
</file>

<file path=xl/sharedStrings.xml><?xml version="1.0" encoding="utf-8"?>
<sst xmlns="http://schemas.openxmlformats.org/spreadsheetml/2006/main" count="435" uniqueCount="316">
  <si>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</si>
  <si>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</si>
  <si>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</si>
  <si>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</si>
  <si>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</si>
  <si>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</si>
  <si>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</si>
  <si>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</si>
  <si>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</si>
  <si>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</si>
  <si>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</si>
  <si>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</si>
  <si>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</si>
  <si>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</si>
  <si>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</si>
  <si>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</si>
  <si>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</si>
  <si>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</si>
  <si>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</si>
  <si>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</si>
  <si>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</si>
  <si>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</si>
  <si>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</si>
  <si>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</si>
  <si>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</si>
  <si>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</si>
  <si>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</si>
  <si>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</si>
  <si>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</si>
  <si>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</si>
  <si>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</si>
  <si>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</si>
  <si>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</si>
  <si>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</si>
  <si>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</si>
  <si>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</si>
  <si>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</si>
  <si>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</si>
  <si>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</si>
  <si>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</si>
  <si>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</si>
  <si>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</si>
  <si>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</si>
  <si>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</si>
  <si>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</si>
  <si>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</si>
  <si>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</si>
  <si>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</si>
  <si>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</si>
  <si>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</si>
  <si>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</si>
  <si>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</si>
  <si>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</si>
  <si>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</si>
  <si>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</si>
  <si>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</si>
  <si>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</si>
  <si>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</si>
  <si>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</si>
  <si>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</si>
  <si>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</si>
  <si>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</si>
  <si>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</si>
  <si>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</si>
  <si>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</si>
  <si>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</si>
  <si>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</si>
  <si>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</si>
  <si>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</si>
  <si>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</si>
  <si>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</si>
  <si>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</si>
  <si>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</si>
  <si>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</si>
  <si>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</si>
  <si>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</si>
  <si>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</si>
  <si>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</si>
  <si>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</si>
  <si>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</si>
  <si>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</si>
  <si>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</si>
  <si>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</si>
  <si>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</si>
  <si>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</si>
  <si>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</si>
  <si>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</si>
  <si>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</si>
  <si>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</si>
  <si>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</si>
  <si>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</si>
  <si>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</si>
  <si>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</si>
  <si>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</si>
  <si>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</si>
  <si>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</si>
  <si>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</si>
  <si>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</si>
  <si>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</si>
  <si>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</si>
  <si>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</si>
  <si>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</si>
  <si>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</si>
  <si>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</si>
  <si>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</si>
  <si>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</si>
  <si>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</si>
  <si>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</si>
  <si>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</si>
  <si>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</si>
  <si>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</si>
  <si>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</si>
  <si>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</si>
  <si>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</si>
  <si>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</si>
  <si>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</si>
  <si>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</si>
  <si>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</si>
  <si>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</si>
  <si>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</si>
  <si>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</si>
  <si>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</si>
  <si>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</si>
  <si>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</si>
  <si>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</si>
  <si>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</si>
  <si>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</si>
  <si>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</si>
  <si>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</si>
  <si>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</si>
  <si>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</si>
  <si>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</si>
  <si>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</si>
  <si>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</si>
  <si>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</si>
  <si>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</si>
  <si>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</si>
  <si>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</si>
  <si>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</si>
  <si>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</si>
  <si>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</si>
  <si>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</si>
  <si>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</si>
  <si>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</si>
  <si>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</si>
  <si>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</si>
  <si>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</si>
  <si>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</si>
  <si>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</si>
  <si>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</si>
  <si>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</si>
  <si>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</si>
  <si>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</si>
  <si>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</si>
  <si>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</si>
  <si>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</si>
  <si>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</si>
  <si>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</si>
  <si>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</si>
  <si>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</si>
  <si>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</si>
  <si>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</si>
  <si>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</si>
  <si>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</si>
  <si>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</si>
  <si>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</si>
  <si>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</si>
  <si>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</si>
  <si>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</si>
  <si>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</si>
  <si>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</si>
  <si>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</si>
  <si>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</si>
  <si>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</si>
  <si>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</si>
  <si>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</si>
  <si>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</si>
  <si>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</si>
  <si>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</si>
  <si>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</si>
  <si>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</si>
  <si>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</si>
  <si>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</si>
  <si>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</si>
  <si>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</si>
  <si>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</si>
  <si>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</si>
  <si>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</si>
  <si>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</si>
  <si>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</si>
  <si>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</si>
  <si>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</si>
  <si>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</si>
  <si>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</si>
  <si>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</si>
  <si>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</si>
  <si>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</si>
  <si>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</si>
  <si>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</si>
  <si>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</si>
  <si>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</si>
  <si>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</si>
  <si>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</si>
  <si>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</si>
  <si>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</si>
  <si>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</si>
  <si>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</si>
  <si>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</si>
  <si>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</si>
  <si>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</si>
  <si>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</si>
  <si>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</si>
  <si>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</si>
  <si>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</si>
  <si>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</si>
  <si>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</si>
  <si>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</si>
  <si>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</si>
  <si>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</si>
  <si>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</si>
  <si>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</si>
  <si>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</si>
  <si>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</si>
  <si>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</si>
  <si>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</si>
  <si>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</si>
  <si>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</si>
  <si>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</si>
  <si>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</si>
  <si>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</si>
  <si>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</si>
  <si>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</si>
  <si>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</si>
  <si>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</si>
  <si>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</si>
  <si>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</si>
  <si>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</si>
  <si>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</si>
  <si>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</si>
  <si>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</si>
  <si>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</si>
  <si>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</si>
  <si>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</si>
  <si>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</si>
  <si>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</si>
  <si>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</si>
  <si>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</si>
  <si>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</si>
  <si>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</si>
  <si>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</si>
  <si>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</si>
  <si>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</si>
  <si>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</si>
  <si>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</si>
  <si>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</si>
  <si>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</si>
  <si>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</si>
  <si>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</si>
  <si>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</si>
  <si>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</si>
  <si>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</si>
  <si>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</si>
  <si>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</si>
  <si>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</si>
  <si>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</si>
  <si>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</si>
  <si>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</si>
  <si>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</si>
  <si>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</si>
  <si>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</si>
  <si>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</si>
  <si>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</si>
  <si>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</si>
  <si>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</si>
  <si>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</si>
  <si>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</si>
  <si>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</si>
  <si>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</si>
  <si>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</si>
  <si>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</si>
  <si>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</si>
  <si>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</si>
  <si>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</si>
  <si>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</si>
  <si>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</si>
  <si>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</si>
  <si>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</si>
  <si>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</si>
  <si>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</si>
  <si>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</si>
  <si>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</si>
  <si>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</si>
  <si>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</si>
  <si>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</si>
  <si>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</si>
  <si>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</si>
  <si>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</si>
  <si>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</si>
  <si>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</si>
  <si>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Grand Saline Independent School District</t>
  </si>
  <si>
    <t>www.grandsalineisd.net</t>
  </si>
  <si>
    <t>903-962-7546</t>
  </si>
  <si>
    <t>Laura Griffith</t>
  </si>
  <si>
    <t>Director of Finance</t>
  </si>
  <si>
    <t>903-962-8189, ext. 105</t>
  </si>
  <si>
    <t>lgriffith@grandsalineisd.net</t>
  </si>
  <si>
    <t>400 Stadium Drive</t>
  </si>
  <si>
    <t>Grand Saline</t>
  </si>
  <si>
    <t>75140-1149</t>
  </si>
  <si>
    <t>Van Zandt County</t>
  </si>
  <si>
    <t>Unlimited Tax Qualified School Construction Bonds, Taxable Series 2010</t>
  </si>
  <si>
    <t>Unlimited Tax Refunding Bonds, Series 2010</t>
  </si>
  <si>
    <t>Maintenance Tax Notes, Taxable Series 2013 (Qualified Zone Academy Bond)</t>
  </si>
  <si>
    <t>Municipal Advisory Council of Texas, 2016</t>
  </si>
  <si>
    <t>School Building</t>
  </si>
  <si>
    <t>Refunding</t>
  </si>
</sst>
</file>

<file path=xl/styles.xml><?xml version="1.0" encoding="utf-8"?>
<styleSheet xmlns="http://schemas.openxmlformats.org/spreadsheetml/2006/main">
  <numFmts count="5">
    <numFmt numFmtId="6" formatCode="&quot;$&quot;#,##0_);[Red]\(&quot;$&quot;#,##0\)"/>
    <numFmt numFmtId="42" formatCode="_(&quot;$&quot;* #,##0_);_(&quot;$&quot;* \(#,##0\);_(&quot;$&quot;* &quot;-&quot;_);_(@_)"/>
    <numFmt numFmtId="164" formatCode="[&lt;=9999999]###\-####;\(###\)\ ###\-####"/>
    <numFmt numFmtId="165" formatCode="00000"/>
    <numFmt numFmtId="166" formatCode="&quot;$&quot;#,##0"/>
  </numFmts>
  <fonts count="13">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6" fontId="1" fillId="0" borderId="1" xfId="0" applyNumberFormat="1" applyFont="1" applyFill="1" applyBorder="1" applyAlignment="1" applyProtection="1">
      <alignment horizontal="left" vertical="center"/>
      <protection locked="0"/>
    </xf>
    <xf numFmtId="6" fontId="1" fillId="0" borderId="1" xfId="0" applyNumberFormat="1" applyFont="1" applyFill="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dimension ref="A1:A9"/>
  <sheetViews>
    <sheetView zoomScale="85" zoomScaleNormal="85" workbookViewId="0">
      <selection activeCell="A3" sqref="A3"/>
    </sheetView>
  </sheetViews>
  <sheetFormatPr defaultColWidth="0" defaultRowHeight="24.95" customHeight="1" zeroHeight="1"/>
  <cols>
    <col min="1" max="1" width="55.7109375" style="66" customWidth="1"/>
    <col min="2" max="16384" width="9.140625" style="65" hidden="1"/>
  </cols>
  <sheetData>
    <row r="1" spans="1:1" ht="15.75">
      <c r="A1" s="67" t="s">
        <v>236</v>
      </c>
    </row>
    <row r="2" spans="1:1" ht="24.95" customHeight="1">
      <c r="A2" s="70" t="s">
        <v>282</v>
      </c>
    </row>
    <row r="3" spans="1:1" ht="24.95" customHeight="1">
      <c r="A3" s="68" t="s">
        <v>283</v>
      </c>
    </row>
    <row r="4" spans="1:1" ht="24.95" customHeight="1">
      <c r="A4" s="68" t="s">
        <v>284</v>
      </c>
    </row>
    <row r="5" spans="1:1" ht="24.95" customHeight="1">
      <c r="A5" s="68" t="s">
        <v>285</v>
      </c>
    </row>
    <row r="6" spans="1:1" ht="24.95" customHeight="1">
      <c r="A6" s="68" t="s">
        <v>286</v>
      </c>
    </row>
    <row r="7" spans="1:1" ht="24.95" customHeight="1">
      <c r="A7" s="68" t="s">
        <v>287</v>
      </c>
    </row>
    <row r="8" spans="1:1" ht="24.95" customHeight="1">
      <c r="A8" s="68" t="s">
        <v>288</v>
      </c>
    </row>
    <row r="9" spans="1:1" ht="24.95" customHeight="1">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3"/>
  </sheetPr>
  <dimension ref="A1:D35"/>
  <sheetViews>
    <sheetView zoomScale="85" zoomScaleNormal="85" workbookViewId="0">
      <selection activeCell="B9" sqref="B9"/>
    </sheetView>
  </sheetViews>
  <sheetFormatPr defaultColWidth="0" defaultRowHeight="15.75" zeroHeight="1"/>
  <cols>
    <col min="1" max="1" width="56.42578125" style="40" customWidth="1"/>
    <col min="2" max="2" width="61.140625" style="1" customWidth="1"/>
    <col min="3" max="4" width="0" style="1" hidden="1" customWidth="1"/>
    <col min="5" max="16384" width="9.140625" style="1" hidden="1"/>
  </cols>
  <sheetData>
    <row r="1" spans="1:2">
      <c r="A1" s="37" t="s">
        <v>236</v>
      </c>
      <c r="B1" s="24"/>
    </row>
    <row r="2" spans="1:2">
      <c r="A2" s="39" t="s">
        <v>279</v>
      </c>
      <c r="B2" s="24"/>
    </row>
    <row r="3" spans="1:2">
      <c r="A3" s="38" t="s">
        <v>0</v>
      </c>
      <c r="B3" s="13"/>
    </row>
    <row r="4" spans="1:2">
      <c r="A4" s="71" t="s">
        <v>237</v>
      </c>
      <c r="B4" s="76" t="s">
        <v>299</v>
      </c>
    </row>
    <row r="5" spans="1:2">
      <c r="A5" s="71" t="s">
        <v>238</v>
      </c>
      <c r="B5" s="76" t="s">
        <v>17</v>
      </c>
    </row>
    <row r="6" spans="1:2">
      <c r="A6" s="14" t="s">
        <v>22</v>
      </c>
      <c r="B6" s="77"/>
    </row>
    <row r="7" spans="1:2">
      <c r="A7" s="14" t="s">
        <v>239</v>
      </c>
      <c r="B7" s="76">
        <v>2017</v>
      </c>
    </row>
    <row r="8" spans="1:2">
      <c r="A8" s="14" t="s">
        <v>240</v>
      </c>
      <c r="B8" s="78">
        <v>42614</v>
      </c>
    </row>
    <row r="9" spans="1:2">
      <c r="A9" s="14" t="s">
        <v>14</v>
      </c>
      <c r="B9" s="72">
        <f>IF(ISBLANK(B8),"",DATE(YEAR(B8)+1,MONTH(B8),DAY(B8)-1))</f>
        <v>42978</v>
      </c>
    </row>
    <row r="10" spans="1:2">
      <c r="A10" s="14" t="s">
        <v>21</v>
      </c>
      <c r="B10" s="78" t="s">
        <v>300</v>
      </c>
    </row>
    <row r="11" spans="1:2">
      <c r="A11" s="14" t="s">
        <v>241</v>
      </c>
      <c r="B11" s="79" t="s">
        <v>301</v>
      </c>
    </row>
    <row r="12" spans="1:2">
      <c r="A12" s="14" t="s">
        <v>214</v>
      </c>
      <c r="B12" s="76"/>
    </row>
    <row r="13" spans="1:2">
      <c r="A13" s="71" t="s">
        <v>242</v>
      </c>
      <c r="B13" s="76" t="s">
        <v>12</v>
      </c>
    </row>
    <row r="14" spans="1:2">
      <c r="A14" s="39"/>
      <c r="B14" s="22"/>
    </row>
    <row r="15" spans="1:2">
      <c r="A15" s="38" t="s">
        <v>3</v>
      </c>
      <c r="B15" s="19"/>
    </row>
    <row r="16" spans="1:2">
      <c r="A16" s="18" t="s">
        <v>243</v>
      </c>
      <c r="B16" s="76" t="s">
        <v>302</v>
      </c>
    </row>
    <row r="17" spans="1:2">
      <c r="A17" s="18" t="s">
        <v>244</v>
      </c>
      <c r="B17" s="76" t="s">
        <v>303</v>
      </c>
    </row>
    <row r="18" spans="1:2">
      <c r="A18" s="18" t="s">
        <v>245</v>
      </c>
      <c r="B18" s="79" t="s">
        <v>304</v>
      </c>
    </row>
    <row r="19" spans="1:2">
      <c r="A19" s="18" t="s">
        <v>4</v>
      </c>
      <c r="B19" s="76" t="s">
        <v>305</v>
      </c>
    </row>
    <row r="20" spans="1:2">
      <c r="A20" s="18" t="s">
        <v>246</v>
      </c>
      <c r="B20" s="76" t="s">
        <v>306</v>
      </c>
    </row>
    <row r="21" spans="1:2">
      <c r="A21" s="18" t="s">
        <v>5</v>
      </c>
      <c r="B21" s="76"/>
    </row>
    <row r="22" spans="1:2">
      <c r="A22" s="18" t="s">
        <v>247</v>
      </c>
      <c r="B22" s="76" t="s">
        <v>307</v>
      </c>
    </row>
    <row r="23" spans="1:2">
      <c r="A23" s="18" t="s">
        <v>248</v>
      </c>
      <c r="B23" s="80" t="s">
        <v>308</v>
      </c>
    </row>
    <row r="24" spans="1:2">
      <c r="A24" s="18" t="s">
        <v>249</v>
      </c>
      <c r="B24" s="76" t="s">
        <v>309</v>
      </c>
    </row>
    <row r="25" spans="1:2">
      <c r="A25" s="18" t="s">
        <v>280</v>
      </c>
      <c r="B25" s="76" t="s">
        <v>12</v>
      </c>
    </row>
    <row r="26" spans="1:2">
      <c r="A26" s="18" t="s">
        <v>6</v>
      </c>
      <c r="B26" s="76"/>
    </row>
    <row r="27" spans="1:2">
      <c r="A27" s="18" t="s">
        <v>7</v>
      </c>
      <c r="B27" s="76"/>
    </row>
    <row r="28" spans="1:2">
      <c r="A28" s="18" t="s">
        <v>8</v>
      </c>
      <c r="B28" s="76"/>
    </row>
    <row r="29" spans="1:2">
      <c r="A29" s="18" t="s">
        <v>9</v>
      </c>
      <c r="B29" s="76"/>
    </row>
    <row r="30" spans="1:2">
      <c r="A30" s="18" t="s">
        <v>10</v>
      </c>
      <c r="B30" s="76"/>
    </row>
    <row r="31" spans="1:2">
      <c r="A31" s="20" t="s">
        <v>90</v>
      </c>
      <c r="B31" s="21"/>
    </row>
    <row r="32" spans="1:2" hidden="1"/>
    <row r="33" hidden="1"/>
    <row r="34" hidden="1"/>
    <row r="35" hidden="1"/>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sheetPr>
    <tabColor theme="3"/>
  </sheetPr>
  <dimension ref="A1:S30052"/>
  <sheetViews>
    <sheetView zoomScale="85" zoomScaleNormal="85" workbookViewId="0">
      <selection activeCell="E14" sqref="E14"/>
    </sheetView>
  </sheetViews>
  <sheetFormatPr defaultColWidth="0" defaultRowHeight="15.75" zeroHeight="1"/>
  <cols>
    <col min="1" max="1" width="75.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c r="A1" s="23" t="s">
        <v>236</v>
      </c>
      <c r="B1" s="21"/>
      <c r="C1" s="25"/>
      <c r="D1" s="25"/>
      <c r="E1" s="25"/>
      <c r="F1" s="26"/>
      <c r="G1" s="21"/>
      <c r="H1" s="25"/>
      <c r="I1" s="25"/>
      <c r="J1" s="25"/>
      <c r="K1" s="21"/>
      <c r="L1" s="21"/>
      <c r="M1" s="21"/>
      <c r="N1" s="21"/>
      <c r="O1" s="21"/>
      <c r="P1" s="21"/>
      <c r="Q1" s="21"/>
      <c r="R1" s="21"/>
      <c r="S1" s="21"/>
    </row>
    <row r="2" spans="1:19">
      <c r="A2" s="12" t="s">
        <v>35</v>
      </c>
      <c r="B2" s="13"/>
      <c r="C2" s="21"/>
      <c r="D2" s="21"/>
      <c r="E2" s="21"/>
      <c r="F2" s="21"/>
      <c r="G2" s="21"/>
      <c r="H2" s="21"/>
      <c r="I2" s="21"/>
      <c r="J2" s="21"/>
      <c r="K2" s="21"/>
      <c r="L2" s="21"/>
      <c r="M2" s="21"/>
      <c r="N2" s="21"/>
      <c r="O2" s="21"/>
      <c r="P2" s="21"/>
      <c r="Q2" s="21"/>
      <c r="R2" s="21"/>
      <c r="S2" s="21"/>
    </row>
    <row r="3" spans="1:19">
      <c r="A3" s="14" t="s">
        <v>1</v>
      </c>
      <c r="B3" s="73" t="str">
        <f>IF('1 - Contact Information'!B4="","",'1 - Contact Information'!B4)</f>
        <v>Grand Saline Independent School District</v>
      </c>
      <c r="C3" s="21"/>
      <c r="D3" s="21"/>
      <c r="E3" s="21"/>
      <c r="F3" s="21"/>
      <c r="G3" s="21"/>
      <c r="H3" s="21"/>
      <c r="I3" s="21"/>
      <c r="J3" s="21"/>
      <c r="K3" s="21"/>
      <c r="L3" s="21"/>
      <c r="M3" s="21"/>
      <c r="N3" s="21"/>
      <c r="O3" s="21"/>
      <c r="P3" s="21"/>
      <c r="Q3" s="21"/>
      <c r="R3" s="21"/>
      <c r="S3" s="21"/>
    </row>
    <row r="4" spans="1:19">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c r="A5" s="35"/>
      <c r="B5" s="36"/>
    </row>
    <row r="6" spans="1:19" s="21" customFormat="1">
      <c r="A6" s="35" t="s">
        <v>276</v>
      </c>
      <c r="B6" s="36"/>
    </row>
    <row r="7" spans="1:19" s="21" customFormat="1">
      <c r="A7" s="21" t="s">
        <v>294</v>
      </c>
      <c r="B7" s="22"/>
    </row>
    <row r="8" spans="1:19" s="33" customFormat="1">
      <c r="A8" s="30" t="s">
        <v>270</v>
      </c>
      <c r="B8" s="32"/>
      <c r="C8" s="32"/>
      <c r="D8" s="32"/>
      <c r="E8" s="32"/>
      <c r="F8" s="32"/>
      <c r="G8" s="32"/>
      <c r="H8" s="32"/>
      <c r="I8" s="32"/>
      <c r="J8" s="32"/>
      <c r="K8" s="32"/>
      <c r="L8" s="32"/>
      <c r="M8" s="32"/>
      <c r="N8" s="32"/>
      <c r="O8" s="32"/>
      <c r="P8" s="32"/>
      <c r="Q8" s="32"/>
      <c r="R8" s="32"/>
      <c r="S8" s="32"/>
    </row>
    <row r="9" spans="1:19" s="48" customFormat="1" ht="78.7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c r="A10" s="81" t="s">
        <v>310</v>
      </c>
      <c r="B10" s="82"/>
      <c r="C10" s="97">
        <v>5000000</v>
      </c>
      <c r="D10" s="97">
        <v>2786000</v>
      </c>
      <c r="E10" s="98">
        <v>3484134.5</v>
      </c>
      <c r="F10" s="85">
        <v>45884</v>
      </c>
      <c r="G10" s="82" t="s">
        <v>12</v>
      </c>
      <c r="H10" s="98">
        <v>5000000</v>
      </c>
      <c r="I10" s="98">
        <v>5000000</v>
      </c>
      <c r="J10" s="98">
        <v>0</v>
      </c>
      <c r="K10" s="82" t="s">
        <v>314</v>
      </c>
      <c r="L10" s="82" t="s">
        <v>13</v>
      </c>
      <c r="M10" s="81" t="s">
        <v>11</v>
      </c>
      <c r="N10" s="81" t="s">
        <v>11</v>
      </c>
      <c r="O10" s="82" t="s">
        <v>11</v>
      </c>
      <c r="P10" s="82" t="s">
        <v>11</v>
      </c>
      <c r="Q10" s="82"/>
      <c r="R10" s="86"/>
      <c r="S10" s="86"/>
    </row>
    <row r="11" spans="1:19" s="3" customFormat="1">
      <c r="A11" s="86" t="s">
        <v>311</v>
      </c>
      <c r="B11" s="86"/>
      <c r="C11" s="97">
        <v>6405000</v>
      </c>
      <c r="D11" s="97">
        <v>4377000</v>
      </c>
      <c r="E11" s="98">
        <v>5160020</v>
      </c>
      <c r="F11" s="87">
        <v>46068</v>
      </c>
      <c r="G11" s="82" t="s">
        <v>12</v>
      </c>
      <c r="H11" s="98">
        <v>6405000</v>
      </c>
      <c r="I11" s="98">
        <v>6405000</v>
      </c>
      <c r="J11" s="98">
        <v>0</v>
      </c>
      <c r="K11" s="88" t="s">
        <v>315</v>
      </c>
      <c r="L11" s="82" t="s">
        <v>13</v>
      </c>
      <c r="M11" s="81"/>
      <c r="N11" s="81"/>
      <c r="O11" s="82"/>
      <c r="P11" s="82"/>
      <c r="Q11" s="82"/>
      <c r="R11" s="86"/>
      <c r="S11" s="86"/>
    </row>
    <row r="12" spans="1:19" s="3" customFormat="1">
      <c r="A12" s="86" t="s">
        <v>312</v>
      </c>
      <c r="B12" s="86"/>
      <c r="C12" s="97">
        <v>1500000</v>
      </c>
      <c r="D12" s="97">
        <v>1200000</v>
      </c>
      <c r="E12" s="98">
        <v>1200000</v>
      </c>
      <c r="F12" s="87">
        <v>46919</v>
      </c>
      <c r="G12" s="82" t="s">
        <v>12</v>
      </c>
      <c r="H12" s="98">
        <v>1500000</v>
      </c>
      <c r="I12" s="98">
        <v>1500000</v>
      </c>
      <c r="J12" s="98">
        <v>0</v>
      </c>
      <c r="K12" s="88" t="s">
        <v>314</v>
      </c>
      <c r="L12" s="82" t="s">
        <v>13</v>
      </c>
      <c r="M12" s="81"/>
      <c r="N12" s="81"/>
      <c r="O12" s="82"/>
      <c r="P12" s="82"/>
      <c r="Q12" s="82"/>
      <c r="R12" s="86"/>
      <c r="S12" s="86"/>
    </row>
    <row r="13" spans="1:19" s="3" customFormat="1">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c r="A15" s="86"/>
      <c r="B15" s="86"/>
      <c r="C15" s="83">
        <v>0</v>
      </c>
      <c r="D15" s="83">
        <v>0</v>
      </c>
      <c r="E15" s="84">
        <v>0</v>
      </c>
      <c r="F15" s="87"/>
      <c r="G15" s="82"/>
      <c r="H15" s="84">
        <v>0</v>
      </c>
      <c r="I15" s="84">
        <v>0</v>
      </c>
      <c r="J15" s="84">
        <f t="shared" ref="J15:J61" si="0">H15-I15</f>
        <v>0</v>
      </c>
      <c r="K15" s="88"/>
      <c r="L15" s="82"/>
      <c r="M15" s="81"/>
      <c r="N15" s="81"/>
      <c r="O15" s="82"/>
      <c r="P15" s="82"/>
      <c r="Q15" s="82"/>
      <c r="R15" s="86"/>
      <c r="S15" s="86"/>
    </row>
    <row r="16" spans="1:19" s="3" customFormat="1">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c r="A111" s="20" t="s">
        <v>90</v>
      </c>
      <c r="C111" s="25"/>
      <c r="D111" s="20" t="s">
        <v>90</v>
      </c>
      <c r="E111" s="25"/>
      <c r="F111" s="26"/>
      <c r="H111" s="25"/>
      <c r="I111" s="25"/>
      <c r="J111" s="25"/>
      <c r="K111" s="27"/>
    </row>
    <row r="112" spans="1:19"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3"/>
  </sheetPr>
  <dimension ref="A1:S25"/>
  <sheetViews>
    <sheetView tabSelected="1" zoomScale="85" zoomScaleNormal="85" workbookViewId="0">
      <selection activeCell="B23" sqref="B23"/>
    </sheetView>
  </sheetViews>
  <sheetFormatPr defaultColWidth="0" defaultRowHeight="15.75" zeroHeight="1"/>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c r="A1" s="23" t="s">
        <v>236</v>
      </c>
      <c r="B1" s="21"/>
      <c r="K1" s="1"/>
    </row>
    <row r="2" spans="1:11">
      <c r="A2" s="12" t="s">
        <v>35</v>
      </c>
      <c r="B2" s="13"/>
      <c r="C2" s="1"/>
      <c r="D2" s="1"/>
      <c r="E2" s="1"/>
      <c r="F2" s="1"/>
      <c r="H2" s="1"/>
      <c r="I2" s="1"/>
      <c r="J2" s="1"/>
      <c r="K2" s="1"/>
    </row>
    <row r="3" spans="1:11">
      <c r="A3" s="14" t="s">
        <v>1</v>
      </c>
      <c r="B3" s="75" t="str">
        <f>IF('1 - Contact Information'!B4="","",'1 - Contact Information'!B4)</f>
        <v>Grand Saline Independent School District</v>
      </c>
      <c r="C3" s="1"/>
      <c r="D3" s="1"/>
      <c r="E3" s="1"/>
      <c r="F3" s="1"/>
      <c r="H3" s="1"/>
      <c r="I3" s="1"/>
      <c r="J3" s="1"/>
      <c r="K3" s="1"/>
    </row>
    <row r="4" spans="1:11">
      <c r="A4" s="14" t="s">
        <v>2</v>
      </c>
      <c r="B4" s="75">
        <f>IF(OR('1 - Contact Information'!B7="",'1 - Contact Information'!B7="(select)"),"",'1 - Contact Information'!B7)</f>
        <v>2017</v>
      </c>
      <c r="C4" s="1"/>
      <c r="D4" s="1"/>
      <c r="E4" s="1"/>
      <c r="F4" s="1"/>
      <c r="H4" s="1"/>
      <c r="I4" s="1"/>
      <c r="J4" s="1"/>
      <c r="K4" s="1"/>
    </row>
    <row r="5" spans="1:11">
      <c r="A5" s="35"/>
      <c r="B5" s="59"/>
      <c r="C5" s="1"/>
      <c r="D5" s="1"/>
      <c r="E5" s="1"/>
      <c r="F5" s="1"/>
      <c r="H5" s="1"/>
      <c r="I5" s="1"/>
      <c r="J5" s="1"/>
      <c r="K5" s="1"/>
    </row>
    <row r="6" spans="1:11">
      <c r="A6" s="35" t="s">
        <v>278</v>
      </c>
      <c r="B6" s="59"/>
      <c r="C6" s="1"/>
      <c r="D6" s="1"/>
      <c r="E6" s="1"/>
      <c r="F6" s="1"/>
      <c r="H6" s="1"/>
      <c r="I6" s="1"/>
      <c r="J6" s="1"/>
      <c r="K6" s="1"/>
    </row>
    <row r="7" spans="1:11">
      <c r="A7" s="35" t="s">
        <v>295</v>
      </c>
      <c r="B7" s="59"/>
      <c r="C7" s="1"/>
      <c r="D7" s="1"/>
      <c r="E7" s="1"/>
      <c r="F7" s="1"/>
      <c r="H7" s="1"/>
      <c r="I7" s="1"/>
      <c r="J7" s="1"/>
      <c r="K7" s="1"/>
    </row>
    <row r="8" spans="1:11">
      <c r="A8" s="21" t="s">
        <v>298</v>
      </c>
      <c r="B8" s="21"/>
    </row>
    <row r="9" spans="1:11">
      <c r="A9" s="30" t="s">
        <v>225</v>
      </c>
      <c r="B9" s="31"/>
    </row>
    <row r="10" spans="1:11">
      <c r="A10" s="57" t="s">
        <v>80</v>
      </c>
      <c r="B10" s="89">
        <v>12905000</v>
      </c>
    </row>
    <row r="11" spans="1:11">
      <c r="A11" s="58" t="s">
        <v>81</v>
      </c>
      <c r="B11" s="90">
        <v>8363000</v>
      </c>
    </row>
    <row r="12" spans="1:11" ht="31.5">
      <c r="A12" s="58" t="s">
        <v>82</v>
      </c>
      <c r="B12" s="90">
        <v>9844155</v>
      </c>
    </row>
    <row r="13" spans="1:11">
      <c r="A13" s="21"/>
      <c r="B13" s="21"/>
    </row>
    <row r="14" spans="1:11" ht="31.5">
      <c r="A14" s="28" t="s">
        <v>224</v>
      </c>
      <c r="B14" s="29"/>
    </row>
    <row r="15" spans="1:11">
      <c r="A15" s="57" t="s">
        <v>83</v>
      </c>
      <c r="B15" s="89">
        <v>12905000</v>
      </c>
    </row>
    <row r="16" spans="1:11" ht="31.5">
      <c r="A16" s="58" t="s">
        <v>84</v>
      </c>
      <c r="B16" s="90">
        <v>8363000</v>
      </c>
    </row>
    <row r="17" spans="1:2" ht="31.5">
      <c r="A17" s="58" t="s">
        <v>85</v>
      </c>
      <c r="B17" s="90">
        <v>9844155</v>
      </c>
    </row>
    <row r="18" spans="1:2">
      <c r="A18" s="21"/>
      <c r="B18" s="21"/>
    </row>
    <row r="19" spans="1:2" ht="31.5">
      <c r="A19" s="28" t="s">
        <v>223</v>
      </c>
      <c r="B19" s="31"/>
    </row>
    <row r="20" spans="1:2">
      <c r="A20" s="57" t="s">
        <v>291</v>
      </c>
      <c r="B20" s="91">
        <v>6304</v>
      </c>
    </row>
    <row r="21" spans="1:2">
      <c r="A21" s="57" t="s">
        <v>292</v>
      </c>
      <c r="B21" s="92" t="s">
        <v>313</v>
      </c>
    </row>
    <row r="22" spans="1:2" ht="31.5" customHeight="1">
      <c r="A22" s="57" t="s">
        <v>86</v>
      </c>
      <c r="B22" s="89">
        <v>2047</v>
      </c>
    </row>
    <row r="23" spans="1:2" ht="31.5">
      <c r="A23" s="58" t="s">
        <v>87</v>
      </c>
      <c r="B23" s="90">
        <v>1327</v>
      </c>
    </row>
    <row r="24" spans="1:2" ht="47.25" customHeight="1">
      <c r="A24" s="58" t="s">
        <v>88</v>
      </c>
      <c r="B24" s="90">
        <v>1562</v>
      </c>
    </row>
    <row r="25" spans="1:2">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31"/>
  <sheetViews>
    <sheetView workbookViewId="0">
      <selection activeCell="J26" sqref="J26"/>
    </sheetView>
  </sheetViews>
  <sheetFormatPr defaultRowHeight="15.75"/>
  <cols>
    <col min="1" max="16384" width="9.140625" style="1"/>
  </cols>
  <sheetData>
    <row r="1" spans="1:8">
      <c r="A1" s="1" t="s">
        <v>11</v>
      </c>
      <c r="B1" s="1" t="s">
        <v>11</v>
      </c>
      <c r="C1" s="1" t="s">
        <v>11</v>
      </c>
      <c r="D1" s="1" t="s">
        <v>36</v>
      </c>
      <c r="E1" s="1" t="s">
        <v>37</v>
      </c>
      <c r="F1" s="1" t="s">
        <v>38</v>
      </c>
      <c r="G1" s="4" t="s">
        <v>78</v>
      </c>
      <c r="H1" s="1" t="s">
        <v>89</v>
      </c>
    </row>
    <row r="2" spans="1:8">
      <c r="A2" s="1" t="s">
        <v>12</v>
      </c>
      <c r="B2" s="1" t="s">
        <v>15</v>
      </c>
      <c r="C2" s="1">
        <v>2016</v>
      </c>
      <c r="D2" s="1" t="s">
        <v>11</v>
      </c>
      <c r="E2" s="1" t="s">
        <v>11</v>
      </c>
      <c r="F2" s="1" t="s">
        <v>11</v>
      </c>
      <c r="G2" s="1" t="s">
        <v>11</v>
      </c>
    </row>
    <row r="3" spans="1:8">
      <c r="A3" s="1" t="s">
        <v>13</v>
      </c>
      <c r="B3" s="1" t="s">
        <v>16</v>
      </c>
      <c r="C3" s="1">
        <f>C2+1</f>
        <v>2017</v>
      </c>
      <c r="D3" s="1" t="s">
        <v>77</v>
      </c>
      <c r="E3" s="1" t="s">
        <v>77</v>
      </c>
      <c r="F3" s="1" t="s">
        <v>77</v>
      </c>
      <c r="G3" s="1" t="s">
        <v>77</v>
      </c>
    </row>
    <row r="4" spans="1:8">
      <c r="B4" s="1" t="s">
        <v>17</v>
      </c>
      <c r="C4" s="1">
        <f t="shared" ref="C4:C6" si="0">C3+1</f>
        <v>2018</v>
      </c>
      <c r="D4" s="1" t="s">
        <v>39</v>
      </c>
      <c r="E4" s="1" t="s">
        <v>40</v>
      </c>
      <c r="F4" s="1" t="s">
        <v>40</v>
      </c>
      <c r="G4" s="1" t="s">
        <v>40</v>
      </c>
    </row>
    <row r="5" spans="1:8">
      <c r="B5" s="1" t="s">
        <v>18</v>
      </c>
      <c r="C5" s="1">
        <f t="shared" si="0"/>
        <v>2019</v>
      </c>
      <c r="D5" s="1" t="s">
        <v>41</v>
      </c>
      <c r="E5" s="1" t="s">
        <v>42</v>
      </c>
      <c r="F5" s="1" t="s">
        <v>42</v>
      </c>
      <c r="G5" s="1" t="s">
        <v>44</v>
      </c>
    </row>
    <row r="6" spans="1:8">
      <c r="B6" s="1" t="s">
        <v>19</v>
      </c>
      <c r="C6" s="1">
        <f t="shared" si="0"/>
        <v>2020</v>
      </c>
      <c r="D6" s="1" t="s">
        <v>43</v>
      </c>
      <c r="E6" s="1" t="s">
        <v>44</v>
      </c>
      <c r="F6" s="1" t="s">
        <v>44</v>
      </c>
      <c r="G6" s="1" t="s">
        <v>50</v>
      </c>
    </row>
    <row r="7" spans="1:8">
      <c r="B7" s="1" t="s">
        <v>20</v>
      </c>
      <c r="D7" s="1" t="s">
        <v>45</v>
      </c>
      <c r="E7" s="1" t="s">
        <v>46</v>
      </c>
      <c r="F7" s="1" t="s">
        <v>46</v>
      </c>
      <c r="G7" s="1" t="s">
        <v>56</v>
      </c>
    </row>
    <row r="8" spans="1:8">
      <c r="D8" s="1" t="s">
        <v>47</v>
      </c>
      <c r="E8" s="1" t="s">
        <v>48</v>
      </c>
      <c r="F8" s="1" t="s">
        <v>48</v>
      </c>
      <c r="G8" s="1" t="s">
        <v>62</v>
      </c>
    </row>
    <row r="9" spans="1:8">
      <c r="D9" s="1" t="s">
        <v>49</v>
      </c>
      <c r="E9" s="1" t="s">
        <v>50</v>
      </c>
      <c r="F9" s="1" t="s">
        <v>50</v>
      </c>
      <c r="G9" s="1" t="s">
        <v>68</v>
      </c>
    </row>
    <row r="10" spans="1:8">
      <c r="D10" s="1" t="s">
        <v>51</v>
      </c>
      <c r="E10" s="1" t="s">
        <v>52</v>
      </c>
      <c r="F10" s="1" t="s">
        <v>52</v>
      </c>
      <c r="G10" s="1" t="s">
        <v>72</v>
      </c>
    </row>
    <row r="11" spans="1:8">
      <c r="D11" s="1" t="s">
        <v>53</v>
      </c>
      <c r="E11" s="1" t="s">
        <v>54</v>
      </c>
      <c r="F11" s="1" t="s">
        <v>54</v>
      </c>
      <c r="G11" s="1" t="s">
        <v>74</v>
      </c>
    </row>
    <row r="12" spans="1:8">
      <c r="D12" s="1" t="s">
        <v>55</v>
      </c>
      <c r="E12" s="1" t="s">
        <v>56</v>
      </c>
      <c r="F12" s="1" t="s">
        <v>56</v>
      </c>
      <c r="G12" s="1" t="s">
        <v>75</v>
      </c>
    </row>
    <row r="13" spans="1:8">
      <c r="D13" s="1" t="s">
        <v>57</v>
      </c>
      <c r="E13" s="1" t="s">
        <v>58</v>
      </c>
      <c r="F13" s="1" t="s">
        <v>58</v>
      </c>
      <c r="G13" s="1" t="s">
        <v>76</v>
      </c>
    </row>
    <row r="14" spans="1:8">
      <c r="D14" s="1" t="s">
        <v>59</v>
      </c>
      <c r="E14" s="1" t="s">
        <v>60</v>
      </c>
      <c r="F14" s="1" t="s">
        <v>60</v>
      </c>
    </row>
    <row r="15" spans="1:8">
      <c r="D15" s="1" t="s">
        <v>61</v>
      </c>
      <c r="E15" s="1" t="s">
        <v>62</v>
      </c>
      <c r="F15" s="1" t="s">
        <v>62</v>
      </c>
    </row>
    <row r="16" spans="1:8">
      <c r="D16" s="1" t="s">
        <v>63</v>
      </c>
      <c r="E16" s="1" t="s">
        <v>64</v>
      </c>
      <c r="F16" s="1" t="s">
        <v>64</v>
      </c>
    </row>
    <row r="17" spans="1:6">
      <c r="D17" s="1" t="s">
        <v>65</v>
      </c>
      <c r="E17" s="1" t="s">
        <v>66</v>
      </c>
      <c r="F17" s="1" t="s">
        <v>66</v>
      </c>
    </row>
    <row r="18" spans="1:6">
      <c r="D18" s="1" t="s">
        <v>67</v>
      </c>
      <c r="E18" s="1" t="s">
        <v>68</v>
      </c>
      <c r="F18" s="1" t="s">
        <v>68</v>
      </c>
    </row>
    <row r="19" spans="1:6">
      <c r="D19" s="1" t="s">
        <v>69</v>
      </c>
      <c r="E19" s="1" t="s">
        <v>70</v>
      </c>
      <c r="F19" s="1" t="s">
        <v>70</v>
      </c>
    </row>
    <row r="20" spans="1:6">
      <c r="D20" s="1" t="s">
        <v>71</v>
      </c>
      <c r="E20" s="1" t="s">
        <v>72</v>
      </c>
      <c r="F20" s="1" t="s">
        <v>72</v>
      </c>
    </row>
    <row r="21" spans="1:6">
      <c r="D21" s="1" t="s">
        <v>73</v>
      </c>
      <c r="E21" s="1" t="s">
        <v>74</v>
      </c>
      <c r="F21" s="1" t="s">
        <v>74</v>
      </c>
    </row>
    <row r="22" spans="1:6">
      <c r="D22" s="1" t="s">
        <v>75</v>
      </c>
      <c r="E22" s="1" t="s">
        <v>75</v>
      </c>
      <c r="F22" s="1" t="s">
        <v>75</v>
      </c>
    </row>
    <row r="23" spans="1:6">
      <c r="E23" s="1" t="s">
        <v>76</v>
      </c>
      <c r="F23" s="1" t="s">
        <v>76</v>
      </c>
    </row>
    <row r="31" spans="1:6">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000"/>
  </sheetPr>
  <dimension ref="A1:O15"/>
  <sheetViews>
    <sheetView zoomScale="85" zoomScaleNormal="85" workbookViewId="0">
      <selection sqref="A1:B14"/>
    </sheetView>
  </sheetViews>
  <sheetFormatPr defaultColWidth="0" defaultRowHeight="15.75" zeroHeight="1"/>
  <cols>
    <col min="1" max="1" width="4.7109375" style="1" customWidth="1"/>
    <col min="2" max="2" width="159.42578125" style="1" customWidth="1"/>
    <col min="3" max="15" width="0" style="1" hidden="1" customWidth="1"/>
    <col min="16" max="16384" width="9.140625" style="1" hidden="1"/>
  </cols>
  <sheetData>
    <row r="1" spans="1:2">
      <c r="A1" s="23" t="s">
        <v>236</v>
      </c>
      <c r="B1" s="23"/>
    </row>
    <row r="2" spans="1:2">
      <c r="A2" s="23" t="s">
        <v>281</v>
      </c>
      <c r="B2" s="23"/>
    </row>
    <row r="3" spans="1:2">
      <c r="A3" s="8" t="s">
        <v>252</v>
      </c>
      <c r="B3" s="8"/>
    </row>
    <row r="4" spans="1:2">
      <c r="A4" s="10">
        <v>1</v>
      </c>
      <c r="B4" s="93"/>
    </row>
    <row r="5" spans="1:2">
      <c r="A5" s="10">
        <v>2</v>
      </c>
      <c r="B5" s="93"/>
    </row>
    <row r="6" spans="1:2">
      <c r="A6" s="10">
        <v>3</v>
      </c>
      <c r="B6" s="93"/>
    </row>
    <row r="7" spans="1:2">
      <c r="A7" s="10">
        <v>4</v>
      </c>
      <c r="B7" s="93"/>
    </row>
    <row r="8" spans="1:2">
      <c r="A8" s="10">
        <v>5</v>
      </c>
      <c r="B8" s="93"/>
    </row>
    <row r="9" spans="1:2">
      <c r="A9" s="10">
        <v>6</v>
      </c>
      <c r="B9" s="93"/>
    </row>
    <row r="10" spans="1:2">
      <c r="A10" s="10">
        <v>7</v>
      </c>
      <c r="B10" s="93"/>
    </row>
    <row r="11" spans="1:2">
      <c r="A11" s="10">
        <v>8</v>
      </c>
      <c r="B11" s="93"/>
    </row>
    <row r="12" spans="1:2">
      <c r="A12" s="10">
        <v>9</v>
      </c>
      <c r="B12" s="93"/>
    </row>
    <row r="13" spans="1:2">
      <c r="A13" s="10">
        <v>10</v>
      </c>
      <c r="B13" s="93"/>
    </row>
    <row r="14" spans="1:2">
      <c r="A14" s="9" t="s">
        <v>90</v>
      </c>
    </row>
    <row r="15" spans="1:2" hidden="1"/>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C000"/>
  </sheetPr>
  <dimension ref="A1:E30"/>
  <sheetViews>
    <sheetView zoomScale="85" zoomScaleNormal="85" workbookViewId="0">
      <selection sqref="A1:E29"/>
    </sheetView>
  </sheetViews>
  <sheetFormatPr defaultColWidth="0" defaultRowHeight="15.75" zeroHeight="1"/>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c r="A1" s="23" t="s">
        <v>236</v>
      </c>
    </row>
    <row r="2" spans="1:5" s="21" customFormat="1">
      <c r="A2" s="23" t="s">
        <v>139</v>
      </c>
    </row>
    <row r="3" spans="1:5" s="21" customFormat="1">
      <c r="A3" s="21" t="s">
        <v>277</v>
      </c>
    </row>
    <row r="4" spans="1:5">
      <c r="A4" s="30" t="s">
        <v>207</v>
      </c>
      <c r="B4" s="51"/>
      <c r="C4" s="51"/>
      <c r="D4" s="51"/>
      <c r="E4" s="29"/>
    </row>
    <row r="5" spans="1:5">
      <c r="A5" s="12" t="s">
        <v>91</v>
      </c>
      <c r="B5" s="12" t="s">
        <v>92</v>
      </c>
      <c r="C5" s="12" t="s">
        <v>94</v>
      </c>
      <c r="D5" s="12" t="s">
        <v>95</v>
      </c>
      <c r="E5" s="12" t="s">
        <v>93</v>
      </c>
    </row>
    <row r="6" spans="1:5" ht="47.25">
      <c r="A6" s="41">
        <v>1</v>
      </c>
      <c r="B6" s="17" t="s">
        <v>96</v>
      </c>
      <c r="C6" s="17" t="s">
        <v>97</v>
      </c>
      <c r="D6" s="16" t="s">
        <v>98</v>
      </c>
      <c r="E6" s="94"/>
    </row>
    <row r="7" spans="1:5" ht="31.5">
      <c r="A7" s="41">
        <v>2</v>
      </c>
      <c r="B7" s="17" t="s">
        <v>99</v>
      </c>
      <c r="C7" s="17" t="s">
        <v>100</v>
      </c>
      <c r="D7" s="16" t="s">
        <v>98</v>
      </c>
      <c r="E7" s="94"/>
    </row>
    <row r="8" spans="1:5">
      <c r="A8" s="41">
        <v>3</v>
      </c>
      <c r="B8" s="17" t="s">
        <v>101</v>
      </c>
      <c r="C8" s="17" t="s">
        <v>102</v>
      </c>
      <c r="D8" s="16" t="s">
        <v>98</v>
      </c>
      <c r="E8" s="94"/>
    </row>
    <row r="9" spans="1:5" ht="47.25">
      <c r="A9" s="41">
        <v>4</v>
      </c>
      <c r="B9" s="17" t="s">
        <v>103</v>
      </c>
      <c r="C9" s="17" t="s">
        <v>104</v>
      </c>
      <c r="D9" s="16" t="s">
        <v>98</v>
      </c>
      <c r="E9" s="94"/>
    </row>
    <row r="10" spans="1:5" ht="31.5">
      <c r="A10" s="41">
        <v>5</v>
      </c>
      <c r="B10" s="17" t="s">
        <v>105</v>
      </c>
      <c r="C10" s="17" t="s">
        <v>106</v>
      </c>
      <c r="D10" s="16" t="s">
        <v>98</v>
      </c>
      <c r="E10" s="94"/>
    </row>
    <row r="11" spans="1:5">
      <c r="A11" s="41">
        <v>6</v>
      </c>
      <c r="B11" s="17" t="s">
        <v>107</v>
      </c>
      <c r="C11" s="17" t="s">
        <v>108</v>
      </c>
      <c r="D11" s="16" t="s">
        <v>98</v>
      </c>
      <c r="E11" s="94"/>
    </row>
    <row r="12" spans="1:5" ht="63">
      <c r="A12" s="41">
        <v>7</v>
      </c>
      <c r="B12" s="17" t="s">
        <v>109</v>
      </c>
      <c r="C12" s="17" t="s">
        <v>110</v>
      </c>
      <c r="D12" s="16" t="s">
        <v>98</v>
      </c>
      <c r="E12" s="94"/>
    </row>
    <row r="13" spans="1:5" ht="31.5">
      <c r="A13" s="41">
        <v>8</v>
      </c>
      <c r="B13" s="17" t="s">
        <v>111</v>
      </c>
      <c r="C13" s="17" t="s">
        <v>112</v>
      </c>
      <c r="D13" s="16" t="s">
        <v>98</v>
      </c>
      <c r="E13" s="94"/>
    </row>
    <row r="14" spans="1:5">
      <c r="A14" s="41">
        <v>9</v>
      </c>
      <c r="B14" s="17" t="s">
        <v>113</v>
      </c>
      <c r="C14" s="17" t="s">
        <v>114</v>
      </c>
      <c r="D14" s="16" t="s">
        <v>98</v>
      </c>
      <c r="E14" s="94"/>
    </row>
    <row r="15" spans="1:5" s="21" customFormat="1">
      <c r="B15" s="63"/>
      <c r="C15" s="63"/>
      <c r="D15" s="64"/>
      <c r="E15" s="63"/>
    </row>
    <row r="16" spans="1:5">
      <c r="A16" s="30" t="s">
        <v>115</v>
      </c>
      <c r="B16" s="60"/>
      <c r="C16" s="60"/>
      <c r="D16" s="61"/>
      <c r="E16" s="62"/>
    </row>
    <row r="17" spans="1:5">
      <c r="A17" s="12" t="s">
        <v>91</v>
      </c>
      <c r="B17" s="12" t="s">
        <v>92</v>
      </c>
      <c r="C17" s="12" t="s">
        <v>94</v>
      </c>
      <c r="D17" s="12" t="s">
        <v>95</v>
      </c>
      <c r="E17" s="12" t="s">
        <v>93</v>
      </c>
    </row>
    <row r="18" spans="1:5" ht="63">
      <c r="A18" s="41">
        <v>10</v>
      </c>
      <c r="B18" s="17" t="s">
        <v>116</v>
      </c>
      <c r="C18" s="17" t="s">
        <v>117</v>
      </c>
      <c r="D18" s="16" t="s">
        <v>118</v>
      </c>
      <c r="E18" s="95"/>
    </row>
    <row r="19" spans="1:5" ht="31.5">
      <c r="A19" s="41">
        <v>11</v>
      </c>
      <c r="B19" s="17" t="s">
        <v>119</v>
      </c>
      <c r="C19" s="17" t="s">
        <v>120</v>
      </c>
      <c r="D19" s="16" t="s">
        <v>118</v>
      </c>
      <c r="E19" s="95"/>
    </row>
    <row r="20" spans="1:5">
      <c r="A20" s="41">
        <v>12</v>
      </c>
      <c r="B20" s="17" t="s">
        <v>121</v>
      </c>
      <c r="C20" s="17" t="s">
        <v>122</v>
      </c>
      <c r="D20" s="16" t="s">
        <v>118</v>
      </c>
      <c r="E20" s="95"/>
    </row>
    <row r="21" spans="1:5" ht="31.5">
      <c r="A21" s="41">
        <v>13</v>
      </c>
      <c r="B21" s="17" t="s">
        <v>123</v>
      </c>
      <c r="C21" s="17" t="s">
        <v>124</v>
      </c>
      <c r="D21" s="16" t="s">
        <v>118</v>
      </c>
      <c r="E21" s="95"/>
    </row>
    <row r="22" spans="1:5" ht="63">
      <c r="A22" s="41">
        <v>14</v>
      </c>
      <c r="B22" s="17" t="s">
        <v>125</v>
      </c>
      <c r="C22" s="17" t="s">
        <v>126</v>
      </c>
      <c r="D22" s="16" t="s">
        <v>118</v>
      </c>
      <c r="E22" s="95"/>
    </row>
    <row r="23" spans="1:5" ht="31.5">
      <c r="A23" s="41">
        <v>15</v>
      </c>
      <c r="B23" s="17" t="s">
        <v>127</v>
      </c>
      <c r="C23" s="17" t="s">
        <v>128</v>
      </c>
      <c r="D23" s="16" t="s">
        <v>118</v>
      </c>
      <c r="E23" s="95"/>
    </row>
    <row r="24" spans="1:5">
      <c r="A24" s="41">
        <v>16</v>
      </c>
      <c r="B24" s="17" t="s">
        <v>129</v>
      </c>
      <c r="C24" s="17" t="s">
        <v>130</v>
      </c>
      <c r="D24" s="16" t="s">
        <v>118</v>
      </c>
      <c r="E24" s="95"/>
    </row>
    <row r="25" spans="1:5" ht="31.5">
      <c r="A25" s="41">
        <v>17</v>
      </c>
      <c r="B25" s="17" t="s">
        <v>131</v>
      </c>
      <c r="C25" s="17" t="s">
        <v>124</v>
      </c>
      <c r="D25" s="16" t="s">
        <v>118</v>
      </c>
      <c r="E25" s="95"/>
    </row>
    <row r="26" spans="1:5" ht="63">
      <c r="A26" s="41">
        <v>18</v>
      </c>
      <c r="B26" s="17" t="s">
        <v>132</v>
      </c>
      <c r="C26" s="17" t="s">
        <v>133</v>
      </c>
      <c r="D26" s="16" t="s">
        <v>118</v>
      </c>
      <c r="E26" s="95"/>
    </row>
    <row r="27" spans="1:5" ht="31.5">
      <c r="A27" s="41">
        <v>19</v>
      </c>
      <c r="B27" s="17" t="s">
        <v>134</v>
      </c>
      <c r="C27" s="17" t="s">
        <v>135</v>
      </c>
      <c r="D27" s="16" t="s">
        <v>118</v>
      </c>
      <c r="E27" s="95"/>
    </row>
    <row r="28" spans="1:5">
      <c r="A28" s="41">
        <v>20</v>
      </c>
      <c r="B28" s="17" t="s">
        <v>136</v>
      </c>
      <c r="C28" s="17" t="s">
        <v>137</v>
      </c>
      <c r="D28" s="16" t="s">
        <v>118</v>
      </c>
      <c r="E28" s="95"/>
    </row>
    <row r="29" spans="1:5" ht="31.5">
      <c r="A29" s="41">
        <v>21</v>
      </c>
      <c r="B29" s="17" t="s">
        <v>138</v>
      </c>
      <c r="C29" s="17" t="s">
        <v>124</v>
      </c>
      <c r="D29" s="16" t="s">
        <v>118</v>
      </c>
      <c r="E29" s="95"/>
    </row>
    <row r="30" spans="1:5" s="21" customFormat="1">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6" tint="-0.249977111117893"/>
  </sheetPr>
  <dimension ref="A1:E43"/>
  <sheetViews>
    <sheetView zoomScale="85" zoomScaleNormal="85" workbookViewId="0">
      <selection sqref="A1:E37"/>
    </sheetView>
  </sheetViews>
  <sheetFormatPr defaultColWidth="0" defaultRowHeight="15.75" zeroHeight="1"/>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c r="A1" s="23" t="s">
        <v>236</v>
      </c>
    </row>
    <row r="2" spans="1:5" s="23" customFormat="1">
      <c r="A2" s="23" t="s">
        <v>140</v>
      </c>
    </row>
    <row r="3" spans="1:5" s="21" customFormat="1">
      <c r="A3" s="21" t="s">
        <v>293</v>
      </c>
    </row>
    <row r="4" spans="1:5">
      <c r="A4" s="30" t="s">
        <v>144</v>
      </c>
      <c r="B4" s="51"/>
      <c r="C4" s="51"/>
      <c r="D4" s="51"/>
      <c r="E4" s="29"/>
    </row>
    <row r="5" spans="1:5">
      <c r="A5" s="12" t="s">
        <v>91</v>
      </c>
      <c r="B5" s="12" t="s">
        <v>141</v>
      </c>
      <c r="C5" s="12" t="s">
        <v>142</v>
      </c>
      <c r="D5" s="12" t="s">
        <v>143</v>
      </c>
      <c r="E5" s="12" t="s">
        <v>95</v>
      </c>
    </row>
    <row r="6" spans="1:5" ht="52.5" customHeight="1">
      <c r="A6" s="49">
        <v>1</v>
      </c>
      <c r="B6" s="50" t="s">
        <v>208</v>
      </c>
      <c r="C6" s="34" t="s">
        <v>145</v>
      </c>
      <c r="D6" s="34" t="s">
        <v>146</v>
      </c>
      <c r="E6" s="53" t="s">
        <v>147</v>
      </c>
    </row>
    <row r="7" spans="1:5" ht="47.25">
      <c r="A7" s="41">
        <v>2</v>
      </c>
      <c r="B7" s="42" t="s">
        <v>209</v>
      </c>
      <c r="C7" s="17" t="s">
        <v>145</v>
      </c>
      <c r="D7" s="17" t="s">
        <v>250</v>
      </c>
      <c r="E7" s="54" t="s">
        <v>147</v>
      </c>
    </row>
    <row r="8" spans="1:5" s="11" customFormat="1" ht="47.25">
      <c r="A8" s="41">
        <v>3</v>
      </c>
      <c r="B8" s="43" t="s">
        <v>217</v>
      </c>
      <c r="C8" s="15" t="s">
        <v>213</v>
      </c>
      <c r="D8" s="44" t="s">
        <v>251</v>
      </c>
      <c r="E8" s="55">
        <v>140.00800000000001</v>
      </c>
    </row>
    <row r="9" spans="1:5">
      <c r="A9" s="21"/>
      <c r="B9" s="21"/>
      <c r="C9" s="21"/>
      <c r="D9" s="21"/>
      <c r="E9" s="21"/>
    </row>
    <row r="10" spans="1:5">
      <c r="A10" s="30" t="s">
        <v>210</v>
      </c>
      <c r="B10" s="51"/>
      <c r="C10" s="51"/>
      <c r="D10" s="51"/>
      <c r="E10" s="29"/>
    </row>
    <row r="11" spans="1:5">
      <c r="A11" s="52" t="s">
        <v>212</v>
      </c>
      <c r="B11" s="52" t="s">
        <v>141</v>
      </c>
      <c r="C11" s="52" t="s">
        <v>142</v>
      </c>
      <c r="D11" s="52" t="s">
        <v>143</v>
      </c>
      <c r="E11" s="52" t="s">
        <v>95</v>
      </c>
    </row>
    <row r="12" spans="1:5" ht="31.5">
      <c r="A12" s="41" t="s">
        <v>215</v>
      </c>
      <c r="B12" s="17" t="s">
        <v>23</v>
      </c>
      <c r="C12" s="17" t="s">
        <v>265</v>
      </c>
      <c r="D12" s="17" t="s">
        <v>264</v>
      </c>
      <c r="E12" s="54" t="s">
        <v>172</v>
      </c>
    </row>
    <row r="13" spans="1:5" ht="31.5">
      <c r="A13" s="41" t="s">
        <v>171</v>
      </c>
      <c r="B13" s="17" t="s">
        <v>174</v>
      </c>
      <c r="C13" s="17" t="s">
        <v>266</v>
      </c>
      <c r="D13" s="17" t="s">
        <v>175</v>
      </c>
      <c r="E13" s="54" t="s">
        <v>272</v>
      </c>
    </row>
    <row r="14" spans="1:5">
      <c r="A14" s="41" t="s">
        <v>173</v>
      </c>
      <c r="B14" s="17" t="s">
        <v>25</v>
      </c>
      <c r="C14" s="17" t="s">
        <v>177</v>
      </c>
      <c r="D14" s="17" t="s">
        <v>178</v>
      </c>
      <c r="E14" s="54" t="s">
        <v>179</v>
      </c>
    </row>
    <row r="15" spans="1:5">
      <c r="A15" s="41" t="s">
        <v>176</v>
      </c>
      <c r="B15" s="17" t="s">
        <v>26</v>
      </c>
      <c r="C15" s="17" t="s">
        <v>181</v>
      </c>
      <c r="D15" s="17" t="s">
        <v>182</v>
      </c>
      <c r="E15" s="54" t="s">
        <v>172</v>
      </c>
    </row>
    <row r="16" spans="1:5" ht="31.5">
      <c r="A16" s="41" t="s">
        <v>180</v>
      </c>
      <c r="B16" s="17" t="s">
        <v>27</v>
      </c>
      <c r="C16" s="17" t="s">
        <v>184</v>
      </c>
      <c r="D16" s="17" t="s">
        <v>185</v>
      </c>
      <c r="E16" s="56" t="s">
        <v>273</v>
      </c>
    </row>
    <row r="17" spans="1:5">
      <c r="A17" s="41" t="s">
        <v>183</v>
      </c>
      <c r="B17" s="17" t="s">
        <v>220</v>
      </c>
      <c r="C17" s="17" t="s">
        <v>187</v>
      </c>
      <c r="D17" s="17" t="s">
        <v>188</v>
      </c>
      <c r="E17" s="54" t="s">
        <v>189</v>
      </c>
    </row>
    <row r="18" spans="1:5" ht="31.5">
      <c r="A18" s="41" t="s">
        <v>186</v>
      </c>
      <c r="B18" s="17" t="s">
        <v>28</v>
      </c>
      <c r="C18" s="17" t="s">
        <v>191</v>
      </c>
      <c r="D18" s="17" t="s">
        <v>267</v>
      </c>
      <c r="E18" s="54" t="s">
        <v>192</v>
      </c>
    </row>
    <row r="19" spans="1:5">
      <c r="A19" s="41" t="s">
        <v>190</v>
      </c>
      <c r="B19" s="17" t="s">
        <v>29</v>
      </c>
      <c r="C19" s="17" t="s">
        <v>194</v>
      </c>
      <c r="D19" s="17" t="s">
        <v>195</v>
      </c>
      <c r="E19" s="54" t="s">
        <v>196</v>
      </c>
    </row>
    <row r="20" spans="1:5" ht="39" customHeight="1">
      <c r="A20" s="41" t="s">
        <v>193</v>
      </c>
      <c r="B20" s="17" t="s">
        <v>30</v>
      </c>
      <c r="C20" s="17" t="s">
        <v>198</v>
      </c>
      <c r="D20" s="17" t="s">
        <v>222</v>
      </c>
      <c r="E20" s="54" t="s">
        <v>196</v>
      </c>
    </row>
    <row r="21" spans="1:5" ht="31.5">
      <c r="A21" s="41" t="s">
        <v>197</v>
      </c>
      <c r="B21" s="17" t="s">
        <v>31</v>
      </c>
      <c r="C21" s="17" t="s">
        <v>200</v>
      </c>
      <c r="D21" s="17" t="s">
        <v>268</v>
      </c>
      <c r="E21" s="54" t="s">
        <v>196</v>
      </c>
    </row>
    <row r="22" spans="1:5" ht="63">
      <c r="A22" s="41" t="s">
        <v>199</v>
      </c>
      <c r="B22" s="17" t="s">
        <v>32</v>
      </c>
      <c r="C22" s="17" t="s">
        <v>201</v>
      </c>
      <c r="D22" s="17" t="s">
        <v>269</v>
      </c>
      <c r="E22" s="54" t="s">
        <v>202</v>
      </c>
    </row>
    <row r="23" spans="1:5" ht="63">
      <c r="A23" s="16" t="s">
        <v>216</v>
      </c>
      <c r="B23" s="17" t="s">
        <v>203</v>
      </c>
      <c r="C23" s="17" t="s">
        <v>204</v>
      </c>
      <c r="D23" s="17" t="s">
        <v>221</v>
      </c>
      <c r="E23" s="54" t="s">
        <v>205</v>
      </c>
    </row>
    <row r="24" spans="1:5">
      <c r="A24" s="21"/>
      <c r="B24" s="21"/>
      <c r="C24" s="21"/>
      <c r="D24" s="21"/>
      <c r="E24" s="21"/>
    </row>
    <row r="25" spans="1:5">
      <c r="A25" s="30" t="s">
        <v>211</v>
      </c>
      <c r="B25" s="51"/>
      <c r="C25" s="51"/>
      <c r="D25" s="51"/>
      <c r="E25" s="29"/>
    </row>
    <row r="26" spans="1:5">
      <c r="A26" s="12" t="s">
        <v>91</v>
      </c>
      <c r="B26" s="12" t="s">
        <v>141</v>
      </c>
      <c r="C26" s="12" t="s">
        <v>142</v>
      </c>
      <c r="D26" s="12" t="s">
        <v>143</v>
      </c>
      <c r="E26" s="12" t="s">
        <v>95</v>
      </c>
    </row>
    <row r="27" spans="1:5" ht="126">
      <c r="A27" s="41">
        <v>1</v>
      </c>
      <c r="B27" s="17" t="s">
        <v>148</v>
      </c>
      <c r="C27" s="17" t="s">
        <v>206</v>
      </c>
      <c r="D27" s="17" t="s">
        <v>274</v>
      </c>
      <c r="E27" s="54" t="s">
        <v>271</v>
      </c>
    </row>
    <row r="28" spans="1:5" ht="48" customHeight="1">
      <c r="A28" s="41">
        <v>2</v>
      </c>
      <c r="B28" s="17" t="s">
        <v>149</v>
      </c>
      <c r="C28" s="17" t="s">
        <v>150</v>
      </c>
      <c r="D28" s="17" t="s">
        <v>226</v>
      </c>
      <c r="E28" s="54" t="s">
        <v>151</v>
      </c>
    </row>
    <row r="29" spans="1:5" ht="31.5">
      <c r="A29" s="41">
        <v>3</v>
      </c>
      <c r="B29" s="17" t="s">
        <v>152</v>
      </c>
      <c r="C29" s="17" t="s">
        <v>153</v>
      </c>
      <c r="D29" s="17" t="s">
        <v>227</v>
      </c>
      <c r="E29" s="54" t="s">
        <v>154</v>
      </c>
    </row>
    <row r="30" spans="1:5" ht="31.5">
      <c r="A30" s="41">
        <v>4</v>
      </c>
      <c r="B30" s="17" t="s">
        <v>155</v>
      </c>
      <c r="C30" s="17" t="s">
        <v>156</v>
      </c>
      <c r="D30" s="17" t="s">
        <v>228</v>
      </c>
      <c r="E30" s="54" t="s">
        <v>157</v>
      </c>
    </row>
    <row r="31" spans="1:5" ht="63" customHeight="1">
      <c r="A31" s="41">
        <v>5</v>
      </c>
      <c r="B31" s="17" t="s">
        <v>158</v>
      </c>
      <c r="C31" s="17" t="s">
        <v>159</v>
      </c>
      <c r="D31" s="17" t="s">
        <v>229</v>
      </c>
      <c r="E31" s="54" t="s">
        <v>160</v>
      </c>
    </row>
    <row r="32" spans="1:5" ht="63" customHeight="1">
      <c r="A32" s="41">
        <v>6</v>
      </c>
      <c r="B32" s="17" t="s">
        <v>161</v>
      </c>
      <c r="C32" s="17" t="s">
        <v>162</v>
      </c>
      <c r="D32" s="17" t="s">
        <v>230</v>
      </c>
      <c r="E32" s="54" t="s">
        <v>163</v>
      </c>
    </row>
    <row r="33" spans="1:5" s="11" customFormat="1" ht="31.5">
      <c r="A33" s="41">
        <v>7</v>
      </c>
      <c r="B33" s="43" t="s">
        <v>289</v>
      </c>
      <c r="C33" s="15" t="s">
        <v>219</v>
      </c>
      <c r="D33" s="15" t="s">
        <v>218</v>
      </c>
      <c r="E33" s="55" t="s">
        <v>192</v>
      </c>
    </row>
    <row r="34" spans="1:5" ht="63">
      <c r="A34" s="41">
        <v>8</v>
      </c>
      <c r="B34" s="17" t="s">
        <v>290</v>
      </c>
      <c r="C34" s="17" t="s">
        <v>275</v>
      </c>
      <c r="D34" s="17" t="s">
        <v>169</v>
      </c>
      <c r="E34" s="54" t="s">
        <v>170</v>
      </c>
    </row>
    <row r="35" spans="1:5" ht="63">
      <c r="A35" s="41">
        <v>9</v>
      </c>
      <c r="B35" s="17" t="s">
        <v>164</v>
      </c>
      <c r="C35" s="17" t="s">
        <v>165</v>
      </c>
      <c r="D35" s="17" t="s">
        <v>231</v>
      </c>
      <c r="E35" s="54" t="s">
        <v>166</v>
      </c>
    </row>
    <row r="36" spans="1:5" ht="63">
      <c r="A36" s="41">
        <v>10</v>
      </c>
      <c r="B36" s="17" t="s">
        <v>234</v>
      </c>
      <c r="C36" s="17" t="s">
        <v>167</v>
      </c>
      <c r="D36" s="17" t="s">
        <v>232</v>
      </c>
      <c r="E36" s="54" t="s">
        <v>160</v>
      </c>
    </row>
    <row r="37" spans="1:5" ht="78.75">
      <c r="A37" s="41">
        <v>11</v>
      </c>
      <c r="B37" s="17" t="s">
        <v>235</v>
      </c>
      <c r="C37" s="17" t="s">
        <v>168</v>
      </c>
      <c r="D37" s="17" t="s">
        <v>233</v>
      </c>
      <c r="E37" s="54" t="s">
        <v>163</v>
      </c>
    </row>
    <row r="38" spans="1:5" s="21" customFormat="1">
      <c r="A38" s="20" t="s">
        <v>90</v>
      </c>
    </row>
    <row r="39" spans="1:5" hidden="1"/>
    <row r="40" spans="1:5" hidden="1"/>
    <row r="41" spans="1:5" hidden="1"/>
    <row r="42" spans="1:5" hidden="1"/>
    <row r="43" spans="1:5" hidden="1"/>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temp</cp:lastModifiedBy>
  <dcterms:created xsi:type="dcterms:W3CDTF">2017-01-13T17:49:37Z</dcterms:created>
  <dcterms:modified xsi:type="dcterms:W3CDTF">2018-09-21T20:04:00Z</dcterms:modified>
</cp:coreProperties>
</file>